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CUENTA PÚBLICA 2019\C  OTROS\"/>
    </mc:Choice>
  </mc:AlternateContent>
  <bookViews>
    <workbookView xWindow="0" yWindow="0" windowWidth="24000" windowHeight="9735"/>
  </bookViews>
  <sheets>
    <sheet name="DICIEMBRE" sheetId="22" r:id="rId1"/>
  </sheets>
  <definedNames>
    <definedName name="_xlnm.Print_Area" localSheetId="0">DICIEMBRE!$A$1:$E$50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2" l="1"/>
  <c r="D36" i="22"/>
  <c r="C36" i="22"/>
  <c r="D34" i="22"/>
  <c r="C34" i="22"/>
  <c r="D32" i="22"/>
  <c r="C32" i="22"/>
  <c r="D30" i="22"/>
  <c r="C30" i="22"/>
  <c r="D28" i="22"/>
  <c r="C28" i="22"/>
  <c r="D26" i="22"/>
  <c r="E26" i="22" s="1"/>
  <c r="D24" i="22"/>
  <c r="C24" i="22"/>
  <c r="D19" i="22"/>
  <c r="C19" i="22"/>
  <c r="D13" i="22"/>
  <c r="C13" i="22"/>
  <c r="E19" i="22" l="1"/>
  <c r="E28" i="22"/>
  <c r="E30" i="22"/>
  <c r="E32" i="22"/>
  <c r="E34" i="22"/>
  <c r="E24" i="22"/>
  <c r="C37" i="22"/>
  <c r="D37" i="22"/>
  <c r="E13" i="22"/>
  <c r="E36" i="22"/>
  <c r="E37" i="22" l="1"/>
</calcChain>
</file>

<file path=xl/sharedStrings.xml><?xml version="1.0" encoding="utf-8"?>
<sst xmlns="http://schemas.openxmlformats.org/spreadsheetml/2006/main" count="57" uniqueCount="34">
  <si>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</si>
  <si>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</si>
  <si>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</si>
  <si>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</si>
  <si>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</si>
  <si>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</si>
  <si>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</si>
  <si>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</si>
  <si>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</si>
  <si>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</si>
  <si>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</si>
  <si>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</si>
  <si>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</si>
  <si>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</si>
  <si>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</si>
  <si>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</si>
  <si>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</si>
  <si>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</si>
  <si>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</si>
  <si>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</si>
  <si>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</si>
  <si>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</si>
  <si>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</si>
  <si>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</si>
  <si>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</si>
  <si>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</si>
  <si>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</si>
  <si>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</si>
  <si>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BIENES MUEBLES, INMUEBLES E INTANGIBLES</t>
  </si>
  <si>
    <t>INVERSION PÚBLICA</t>
  </si>
  <si>
    <t>IEPS TABACOS</t>
  </si>
  <si>
    <t xml:space="preserve">FAISM </t>
  </si>
  <si>
    <t xml:space="preserve">IEPS GASOLINAS 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</si>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</sst>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6.5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0" fontId="4" fillId="0" borderId="1" xfId="0" applyFont="1" applyFill="1" applyBorder="1" applyAlignment="1"/>
    <xf numFmtId="4" fontId="9" fillId="0" borderId="0" xfId="0" applyNumberFormat="1" applyFont="1" applyFill="1" applyAlignment="1">
      <alignment horizontal="right" wrapText="1"/>
    </xf>
    <xf numFmtId="4" fontId="2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44" fontId="2" fillId="0" borderId="2" xfId="1" applyFont="1" applyFill="1" applyBorder="1"/>
    <xf numFmtId="7" fontId="10" fillId="2" borderId="0" xfId="0" applyNumberFormat="1" applyFont="1" applyFill="1" applyBorder="1" applyAlignment="1">
      <alignment horizontal="righ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topLeftCell="A47" zoomScaleNormal="100" zoomScaleSheetLayoutView="100" workbookViewId="0">
      <selection activeCell="E68" sqref="E67:E68"/>
    </sheetView>
  </sheetViews>
  <sheetFormatPr baseColWidth="10" defaultRowHeight="16.5" x14ac:dyDescent="0.3"/>
  <cols>
    <col min="1" max="1" width="37" style="1" customWidth="1"/>
    <col min="2" max="2" width="35.5703125" style="12" customWidth="1"/>
    <col min="3" max="4" width="15.140625" style="10" bestFit="1" customWidth="1"/>
    <col min="5" max="5" width="18" style="10" customWidth="1"/>
    <col min="6" max="6" width="11.42578125" style="12"/>
    <col min="7" max="7" width="12.28515625" style="12" bestFit="1" customWidth="1"/>
    <col min="8" max="8" width="11.42578125" style="12"/>
    <col min="9" max="9" width="12.28515625" style="12" bestFit="1" customWidth="1"/>
    <col min="10" max="16384" width="11.42578125" style="12"/>
  </cols>
  <sheetData>
    <row r="1" spans="1:9" ht="22.5" customHeight="1" x14ac:dyDescent="0.3">
      <c r="A1" s="24" t="s">
        <v>0</v>
      </c>
      <c r="B1" s="24"/>
      <c r="C1" s="24"/>
      <c r="D1" s="24"/>
      <c r="E1" s="24"/>
    </row>
    <row r="2" spans="1:9" x14ac:dyDescent="0.3">
      <c r="A2" s="25" t="s">
        <v>1</v>
      </c>
      <c r="B2" s="25"/>
      <c r="C2" s="25"/>
      <c r="D2" s="25"/>
      <c r="E2" s="25"/>
    </row>
    <row r="3" spans="1:9" x14ac:dyDescent="0.3">
      <c r="A3" s="26" t="s">
        <v>33</v>
      </c>
      <c r="B3" s="26"/>
      <c r="C3" s="26"/>
      <c r="D3" s="26"/>
      <c r="E3" s="26"/>
    </row>
    <row r="5" spans="1:9" ht="23.25" customHeight="1" x14ac:dyDescent="0.3">
      <c r="A5" s="27" t="s">
        <v>2</v>
      </c>
      <c r="B5" s="20" t="s">
        <v>3</v>
      </c>
      <c r="C5" s="21" t="s">
        <v>4</v>
      </c>
      <c r="D5" s="21"/>
      <c r="E5" s="21" t="s">
        <v>7</v>
      </c>
    </row>
    <row r="6" spans="1:9" ht="19.5" customHeight="1" x14ac:dyDescent="0.3">
      <c r="A6" s="27"/>
      <c r="B6" s="20"/>
      <c r="C6" s="8" t="s">
        <v>5</v>
      </c>
      <c r="D6" s="8" t="s">
        <v>6</v>
      </c>
      <c r="E6" s="21"/>
    </row>
    <row r="7" spans="1:9" ht="27" customHeight="1" x14ac:dyDescent="0.3">
      <c r="A7" s="13" t="s">
        <v>13</v>
      </c>
      <c r="B7" s="5" t="s">
        <v>8</v>
      </c>
      <c r="C7" s="6">
        <v>27998949.460000001</v>
      </c>
      <c r="D7" s="6">
        <v>19269541.600000001</v>
      </c>
      <c r="E7" s="4"/>
      <c r="F7" s="14"/>
      <c r="G7" s="14"/>
      <c r="I7" s="14"/>
    </row>
    <row r="8" spans="1:9" ht="27" customHeight="1" x14ac:dyDescent="0.3">
      <c r="A8" s="13"/>
      <c r="B8" s="5" t="s">
        <v>9</v>
      </c>
      <c r="C8" s="6">
        <v>0</v>
      </c>
      <c r="D8" s="6">
        <v>898946.1</v>
      </c>
      <c r="E8" s="4"/>
      <c r="F8" s="14"/>
      <c r="G8" s="14"/>
      <c r="I8" s="14"/>
    </row>
    <row r="9" spans="1:9" ht="27" customHeight="1" x14ac:dyDescent="0.3">
      <c r="A9" s="13"/>
      <c r="B9" s="5" t="s">
        <v>10</v>
      </c>
      <c r="C9" s="6"/>
      <c r="D9" s="6">
        <v>1350595.32</v>
      </c>
      <c r="E9" s="4"/>
      <c r="F9" s="14"/>
      <c r="G9" s="14"/>
      <c r="I9" s="14"/>
    </row>
    <row r="10" spans="1:9" ht="27" customHeight="1" x14ac:dyDescent="0.3">
      <c r="A10" s="13"/>
      <c r="B10" s="5" t="s">
        <v>11</v>
      </c>
      <c r="C10" s="6">
        <v>0</v>
      </c>
      <c r="D10" s="6">
        <v>2831848.71</v>
      </c>
      <c r="E10" s="4"/>
      <c r="F10" s="14"/>
      <c r="G10" s="14"/>
      <c r="I10" s="14"/>
    </row>
    <row r="11" spans="1:9" ht="27" customHeight="1" x14ac:dyDescent="0.3">
      <c r="A11" s="13"/>
      <c r="B11" s="5" t="s">
        <v>28</v>
      </c>
      <c r="C11" s="6">
        <v>0</v>
      </c>
      <c r="D11" s="6">
        <v>3672341.5</v>
      </c>
      <c r="E11" s="4"/>
      <c r="F11" s="14"/>
      <c r="G11" s="14"/>
      <c r="I11" s="14"/>
    </row>
    <row r="12" spans="1:9" ht="27" customHeight="1" x14ac:dyDescent="0.3">
      <c r="A12" s="13"/>
      <c r="B12" s="5" t="s">
        <v>29</v>
      </c>
      <c r="C12" s="6">
        <v>0</v>
      </c>
      <c r="D12" s="6">
        <v>0</v>
      </c>
      <c r="E12" s="4"/>
      <c r="F12" s="14"/>
      <c r="G12" s="14"/>
      <c r="I12" s="14"/>
    </row>
    <row r="13" spans="1:9" x14ac:dyDescent="0.3">
      <c r="A13" s="13"/>
      <c r="B13" s="2" t="s">
        <v>12</v>
      </c>
      <c r="C13" s="3">
        <f>SUM(C7:C10)</f>
        <v>27998949.460000001</v>
      </c>
      <c r="D13" s="3">
        <f>SUM(D7:D12)</f>
        <v>28023273.230000004</v>
      </c>
      <c r="E13" s="3">
        <f>C13-D13</f>
        <v>-24323.770000003278</v>
      </c>
      <c r="F13" s="14"/>
      <c r="G13" s="14"/>
      <c r="I13" s="14"/>
    </row>
    <row r="14" spans="1:9" ht="27" customHeight="1" x14ac:dyDescent="0.3">
      <c r="A14" s="13" t="s">
        <v>14</v>
      </c>
      <c r="B14" s="5" t="s">
        <v>8</v>
      </c>
      <c r="C14" s="6">
        <v>12487404.23</v>
      </c>
      <c r="D14" s="6">
        <v>0</v>
      </c>
      <c r="E14" s="4"/>
      <c r="F14" s="15"/>
      <c r="G14" s="14"/>
      <c r="I14" s="15"/>
    </row>
    <row r="15" spans="1:9" ht="27" customHeight="1" x14ac:dyDescent="0.3">
      <c r="A15" s="13"/>
      <c r="B15" s="5" t="s">
        <v>10</v>
      </c>
      <c r="C15" s="6"/>
      <c r="D15" s="6">
        <v>1182165.55</v>
      </c>
      <c r="E15" s="4"/>
      <c r="F15" s="15"/>
      <c r="G15" s="14"/>
      <c r="I15" s="15"/>
    </row>
    <row r="16" spans="1:9" ht="27" customHeight="1" x14ac:dyDescent="0.3">
      <c r="A16" s="13"/>
      <c r="B16" s="5" t="s">
        <v>11</v>
      </c>
      <c r="C16" s="6">
        <v>0</v>
      </c>
      <c r="D16" s="6">
        <v>0</v>
      </c>
      <c r="E16" s="4"/>
      <c r="F16" s="14"/>
      <c r="G16" s="14"/>
    </row>
    <row r="17" spans="1:9" ht="27" customHeight="1" x14ac:dyDescent="0.3">
      <c r="A17" s="13"/>
      <c r="B17" s="5" t="s">
        <v>28</v>
      </c>
      <c r="C17" s="6">
        <v>0</v>
      </c>
      <c r="D17" s="6">
        <v>3581857.96</v>
      </c>
      <c r="E17" s="4"/>
      <c r="F17" s="14"/>
      <c r="G17" s="14"/>
      <c r="H17" s="14"/>
    </row>
    <row r="18" spans="1:9" ht="27" customHeight="1" x14ac:dyDescent="0.3">
      <c r="A18" s="13"/>
      <c r="B18" s="5" t="s">
        <v>29</v>
      </c>
      <c r="C18" s="6">
        <v>0</v>
      </c>
      <c r="D18" s="6">
        <v>7648332.4100000001</v>
      </c>
      <c r="E18" s="4"/>
      <c r="F18" s="14"/>
      <c r="G18" s="14"/>
      <c r="H18" s="14"/>
    </row>
    <row r="19" spans="1:9" x14ac:dyDescent="0.3">
      <c r="A19" s="13"/>
      <c r="B19" s="2" t="s">
        <v>12</v>
      </c>
      <c r="C19" s="3">
        <f>SUM(C14:C18)</f>
        <v>12487404.23</v>
      </c>
      <c r="D19" s="3">
        <f>SUM(D14:D18)</f>
        <v>12412355.92</v>
      </c>
      <c r="E19" s="3">
        <f>C19-D19</f>
        <v>75048.310000000522</v>
      </c>
      <c r="G19" s="14"/>
    </row>
    <row r="20" spans="1:9" ht="27" customHeight="1" x14ac:dyDescent="0.3">
      <c r="A20" s="13" t="s">
        <v>15</v>
      </c>
      <c r="B20" s="5" t="s">
        <v>8</v>
      </c>
      <c r="C20" s="6">
        <v>24907803.93</v>
      </c>
      <c r="D20" s="6">
        <v>6628220.0999999996</v>
      </c>
      <c r="E20" s="4"/>
      <c r="G20" s="14"/>
    </row>
    <row r="21" spans="1:9" ht="27" customHeight="1" x14ac:dyDescent="0.3">
      <c r="A21" s="13"/>
      <c r="B21" s="5" t="s">
        <v>9</v>
      </c>
      <c r="C21" s="6">
        <v>0</v>
      </c>
      <c r="D21" s="6">
        <v>5682315.4500000002</v>
      </c>
      <c r="E21" s="4"/>
      <c r="G21" s="14"/>
      <c r="H21" s="14"/>
      <c r="I21" s="14"/>
    </row>
    <row r="22" spans="1:9" ht="27" customHeight="1" x14ac:dyDescent="0.3">
      <c r="A22" s="13"/>
      <c r="B22" s="5" t="s">
        <v>10</v>
      </c>
      <c r="C22" s="6">
        <v>0</v>
      </c>
      <c r="D22" s="6">
        <v>10921141.91</v>
      </c>
      <c r="E22" s="30"/>
      <c r="F22" s="31"/>
      <c r="G22" s="31"/>
      <c r="H22" s="31"/>
      <c r="I22" s="14"/>
    </row>
    <row r="23" spans="1:9" ht="27" customHeight="1" x14ac:dyDescent="0.3">
      <c r="A23" s="13"/>
      <c r="B23" s="5" t="s">
        <v>28</v>
      </c>
      <c r="C23" s="6">
        <v>0</v>
      </c>
      <c r="D23" s="6">
        <v>1695083.04</v>
      </c>
      <c r="E23" s="4"/>
      <c r="H23" s="14"/>
      <c r="I23" s="14"/>
    </row>
    <row r="24" spans="1:9" ht="27" customHeight="1" x14ac:dyDescent="0.3">
      <c r="A24" s="13"/>
      <c r="B24" s="2" t="s">
        <v>12</v>
      </c>
      <c r="C24" s="3">
        <f>SUM(C20:C22)</f>
        <v>24907803.93</v>
      </c>
      <c r="D24" s="3">
        <f>SUM(D20:D23)</f>
        <v>24926760.5</v>
      </c>
      <c r="E24" s="3">
        <f>C24-D24</f>
        <v>-18956.570000000298</v>
      </c>
      <c r="H24" s="14"/>
      <c r="I24" s="15"/>
    </row>
    <row r="25" spans="1:9" ht="27" customHeight="1" x14ac:dyDescent="0.3">
      <c r="A25" s="5" t="s">
        <v>30</v>
      </c>
      <c r="B25" s="5" t="s">
        <v>8</v>
      </c>
      <c r="C25" s="6">
        <v>806215.56</v>
      </c>
      <c r="D25" s="6">
        <v>824060.02</v>
      </c>
      <c r="E25" s="4"/>
      <c r="H25" s="14"/>
    </row>
    <row r="26" spans="1:9" ht="27" customHeight="1" x14ac:dyDescent="0.3">
      <c r="A26" s="13"/>
      <c r="B26" s="2" t="s">
        <v>12</v>
      </c>
      <c r="C26" s="3">
        <f>C25</f>
        <v>806215.56</v>
      </c>
      <c r="D26" s="3">
        <f>SUM(D25)</f>
        <v>824060.02</v>
      </c>
      <c r="E26" s="3">
        <f>C26-D26</f>
        <v>-17844.459999999963</v>
      </c>
      <c r="H26" s="14"/>
      <c r="I26" s="14"/>
    </row>
    <row r="27" spans="1:9" ht="27" customHeight="1" x14ac:dyDescent="0.3">
      <c r="A27" s="13" t="s">
        <v>31</v>
      </c>
      <c r="B27" s="5" t="s">
        <v>29</v>
      </c>
      <c r="C27" s="6">
        <v>13053392.91</v>
      </c>
      <c r="D27" s="6">
        <v>5942580.0499999998</v>
      </c>
      <c r="E27" s="4"/>
      <c r="H27" s="15"/>
    </row>
    <row r="28" spans="1:9" ht="27" customHeight="1" x14ac:dyDescent="0.3">
      <c r="A28" s="13"/>
      <c r="B28" s="2" t="s">
        <v>12</v>
      </c>
      <c r="C28" s="3">
        <f>C27</f>
        <v>13053392.91</v>
      </c>
      <c r="D28" s="3">
        <f>SUM(D27:D27)</f>
        <v>5942580.0499999998</v>
      </c>
      <c r="E28" s="3">
        <f>C28-D28</f>
        <v>7110812.8600000003</v>
      </c>
    </row>
    <row r="29" spans="1:9" ht="27" x14ac:dyDescent="0.3">
      <c r="A29" s="5" t="s">
        <v>17</v>
      </c>
      <c r="B29" s="5" t="s">
        <v>8</v>
      </c>
      <c r="C29" s="6">
        <v>261659.18</v>
      </c>
      <c r="D29" s="6">
        <v>263396.40999999997</v>
      </c>
      <c r="E29" s="4"/>
    </row>
    <row r="30" spans="1:9" x14ac:dyDescent="0.3">
      <c r="A30" s="13"/>
      <c r="B30" s="2" t="s">
        <v>12</v>
      </c>
      <c r="C30" s="3">
        <f>C29</f>
        <v>261659.18</v>
      </c>
      <c r="D30" s="3">
        <f>D29</f>
        <v>263396.40999999997</v>
      </c>
      <c r="E30" s="3">
        <f>C30-D30</f>
        <v>-1737.2299999999814</v>
      </c>
    </row>
    <row r="31" spans="1:9" x14ac:dyDescent="0.3">
      <c r="A31" s="13" t="s">
        <v>18</v>
      </c>
      <c r="B31" s="5" t="s">
        <v>8</v>
      </c>
      <c r="C31" s="6">
        <v>1071934.33</v>
      </c>
      <c r="D31" s="6">
        <v>1074620.6299999999</v>
      </c>
      <c r="E31" s="4"/>
    </row>
    <row r="32" spans="1:9" x14ac:dyDescent="0.3">
      <c r="A32" s="13"/>
      <c r="B32" s="2" t="s">
        <v>12</v>
      </c>
      <c r="C32" s="3">
        <f>C31</f>
        <v>1071934.33</v>
      </c>
      <c r="D32" s="3">
        <f>D31</f>
        <v>1074620.6299999999</v>
      </c>
      <c r="E32" s="3">
        <f>C32-D32</f>
        <v>-2686.2999999998137</v>
      </c>
    </row>
    <row r="33" spans="1:7" x14ac:dyDescent="0.3">
      <c r="A33" s="5" t="s">
        <v>32</v>
      </c>
      <c r="B33" s="5" t="s">
        <v>8</v>
      </c>
      <c r="C33" s="6">
        <v>1201812.1100000001</v>
      </c>
      <c r="D33" s="6">
        <v>1200462.96</v>
      </c>
      <c r="E33" s="4"/>
    </row>
    <row r="34" spans="1:7" x14ac:dyDescent="0.3">
      <c r="A34" s="13"/>
      <c r="B34" s="2" t="s">
        <v>12</v>
      </c>
      <c r="C34" s="3">
        <f>C33</f>
        <v>1201812.1100000001</v>
      </c>
      <c r="D34" s="3">
        <f>D33</f>
        <v>1200462.96</v>
      </c>
      <c r="E34" s="3">
        <f>C34-D34</f>
        <v>1349.1500000001397</v>
      </c>
    </row>
    <row r="35" spans="1:7" ht="27" x14ac:dyDescent="0.3">
      <c r="A35" s="5" t="s">
        <v>19</v>
      </c>
      <c r="B35" s="5" t="s">
        <v>8</v>
      </c>
      <c r="C35" s="6">
        <v>44338.2</v>
      </c>
      <c r="D35" s="6">
        <v>44064</v>
      </c>
      <c r="E35" s="4"/>
    </row>
    <row r="36" spans="1:7" x14ac:dyDescent="0.3">
      <c r="A36" s="13"/>
      <c r="B36" s="2" t="s">
        <v>12</v>
      </c>
      <c r="C36" s="3">
        <f>C35</f>
        <v>44338.2</v>
      </c>
      <c r="D36" s="3">
        <f>D35</f>
        <v>44064</v>
      </c>
      <c r="E36" s="3">
        <f>C36-D36</f>
        <v>274.19999999999709</v>
      </c>
    </row>
    <row r="37" spans="1:7" ht="33" x14ac:dyDescent="0.3">
      <c r="A37" s="16"/>
      <c r="B37" s="11" t="s">
        <v>16</v>
      </c>
      <c r="C37" s="9">
        <f>+C36+C34+C32+C30+C28+C26+C24+C19+C13</f>
        <v>81833509.909999996</v>
      </c>
      <c r="D37" s="9">
        <f>D13+D19+D24+D26+D28+D30+D32+D34+D36</f>
        <v>74711573.719999999</v>
      </c>
      <c r="E37" s="9">
        <f>E13+E19+E24+E26+E28+E30+E32+E34+E36</f>
        <v>7121936.1899999976</v>
      </c>
    </row>
    <row r="38" spans="1:7" x14ac:dyDescent="0.3">
      <c r="G38" s="17"/>
    </row>
    <row r="39" spans="1:7" x14ac:dyDescent="0.3">
      <c r="A39" s="18"/>
      <c r="G39" s="17"/>
    </row>
    <row r="40" spans="1:7" x14ac:dyDescent="0.3">
      <c r="A40" s="25" t="s">
        <v>20</v>
      </c>
      <c r="B40" s="25"/>
      <c r="C40" s="25"/>
      <c r="D40" s="25"/>
      <c r="E40" s="25"/>
    </row>
    <row r="41" spans="1:7" x14ac:dyDescent="0.3">
      <c r="B41" s="1"/>
      <c r="C41" s="1"/>
      <c r="D41" s="1"/>
      <c r="E41" s="1"/>
    </row>
    <row r="42" spans="1:7" ht="47.25" customHeight="1" x14ac:dyDescent="0.3">
      <c r="A42" s="29" t="s">
        <v>21</v>
      </c>
      <c r="B42" s="29"/>
      <c r="C42" s="29"/>
      <c r="D42" s="29"/>
      <c r="E42" s="29"/>
    </row>
    <row r="43" spans="1:7" x14ac:dyDescent="0.3">
      <c r="A43" s="7"/>
      <c r="B43" s="7"/>
      <c r="C43" s="7"/>
      <c r="D43" s="7"/>
      <c r="E43" s="7"/>
    </row>
    <row r="44" spans="1:7" x14ac:dyDescent="0.3">
      <c r="A44" s="19"/>
      <c r="B44" s="19"/>
      <c r="C44" s="19"/>
      <c r="D44" s="19"/>
      <c r="E44" s="19"/>
    </row>
    <row r="45" spans="1:7" x14ac:dyDescent="0.3">
      <c r="A45" s="28" t="s">
        <v>22</v>
      </c>
      <c r="B45" s="28"/>
      <c r="C45" s="22" t="s">
        <v>23</v>
      </c>
      <c r="D45" s="22"/>
      <c r="E45" s="22"/>
    </row>
    <row r="46" spans="1:7" x14ac:dyDescent="0.3">
      <c r="A46" s="23" t="s">
        <v>25</v>
      </c>
      <c r="B46" s="23"/>
      <c r="C46" s="23" t="s">
        <v>26</v>
      </c>
      <c r="D46" s="23"/>
      <c r="E46" s="23"/>
    </row>
    <row r="49" spans="1:9" s="10" customFormat="1" ht="16.5" customHeight="1" x14ac:dyDescent="0.3">
      <c r="A49" s="1"/>
      <c r="B49" s="28" t="s">
        <v>24</v>
      </c>
      <c r="C49" s="28"/>
      <c r="D49" s="28"/>
      <c r="F49" s="12"/>
      <c r="G49" s="12"/>
      <c r="H49" s="12"/>
      <c r="I49" s="12"/>
    </row>
    <row r="50" spans="1:9" s="10" customFormat="1" x14ac:dyDescent="0.3">
      <c r="A50" s="1"/>
      <c r="B50" s="23" t="s">
        <v>27</v>
      </c>
      <c r="C50" s="23"/>
      <c r="D50" s="23"/>
      <c r="F50" s="12"/>
      <c r="G50" s="12"/>
      <c r="H50" s="12"/>
      <c r="I50" s="12"/>
    </row>
  </sheetData>
  <mergeCells count="16">
    <mergeCell ref="F22:H22"/>
    <mergeCell ref="B49:D49"/>
    <mergeCell ref="B50:D50"/>
    <mergeCell ref="A40:E40"/>
    <mergeCell ref="A42:E42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2020-03-30T19:26:21Z</cp:lastPrinted>
  <dcterms:created xsi:type="dcterms:W3CDTF">2017-07-19T20:27:23Z</dcterms:created>
  <dcterms:modified xsi:type="dcterms:W3CDTF">2020-03-30T19:27:36Z</dcterms:modified>
</cp:coreProperties>
</file>